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36435" windowHeight="9780"/>
  </bookViews>
  <sheets>
    <sheet name="Sheet1" sheetId="1" r:id="rId1"/>
    <sheet name="Sheet2" sheetId="2" r:id="rId2"/>
    <sheet name="Sheet3" sheetId="3" r:id="rId3"/>
  </sheets>
  <calcPr calcId="145621"/>
</workbook>
</file>

<file path=xl/calcChain.xml><?xml version="1.0" encoding="utf-8"?>
<calcChain xmlns="http://schemas.openxmlformats.org/spreadsheetml/2006/main">
  <c r="C55" i="1" l="1"/>
  <c r="C58" i="1"/>
  <c r="C57" i="1"/>
</calcChain>
</file>

<file path=xl/comments1.xml><?xml version="1.0" encoding="utf-8"?>
<comments xmlns="http://schemas.openxmlformats.org/spreadsheetml/2006/main">
  <authors>
    <author>Rick</author>
  </authors>
  <commentList>
    <comment ref="B56" authorId="0">
      <text>
        <r>
          <rPr>
            <b/>
            <sz val="8"/>
            <color indexed="81"/>
            <rFont val="Tahoma"/>
            <family val="2"/>
          </rPr>
          <t>Rick:</t>
        </r>
        <r>
          <rPr>
            <sz val="8"/>
            <color indexed="81"/>
            <rFont val="Tahoma"/>
            <family val="2"/>
          </rPr>
          <t xml:space="preserve">
A&amp;A: 13052 m3 allocation
BCTS: 88228
CTR: 244037
KVL: 14454
KFP: 14454</t>
        </r>
      </text>
    </comment>
  </commentList>
</comments>
</file>

<file path=xl/sharedStrings.xml><?xml version="1.0" encoding="utf-8"?>
<sst xmlns="http://schemas.openxmlformats.org/spreadsheetml/2006/main" count="293" uniqueCount="90">
  <si>
    <t>BC Timber Sales Skeena 5 Year Plan Kalum TSA</t>
  </si>
  <si>
    <t>"Licencee"</t>
  </si>
  <si>
    <t>Block ID</t>
  </si>
  <si>
    <t>Merch Area (ha)</t>
  </si>
  <si>
    <t>Volume (m3)</t>
  </si>
  <si>
    <t xml:space="preserve">General Location </t>
  </si>
  <si>
    <t>Mapsheet (1:20,000)</t>
  </si>
  <si>
    <t>Season (Summer/Winter/All)</t>
  </si>
  <si>
    <t>Projected harvest year</t>
  </si>
  <si>
    <r>
      <t xml:space="preserve">Status        </t>
    </r>
    <r>
      <rPr>
        <sz val="11"/>
        <rFont val="Calibri"/>
        <family val="2"/>
        <scheme val="minor"/>
      </rPr>
      <t xml:space="preserve"> </t>
    </r>
    <r>
      <rPr>
        <sz val="10"/>
        <rFont val="Calibri"/>
        <family val="2"/>
        <scheme val="minor"/>
      </rPr>
      <t>(</t>
    </r>
    <r>
      <rPr>
        <sz val="11"/>
        <rFont val="Calibri"/>
        <family val="2"/>
        <scheme val="minor"/>
      </rPr>
      <t>P</t>
    </r>
    <r>
      <rPr>
        <sz val="10"/>
        <rFont val="Calibri"/>
        <family val="2"/>
        <scheme val="minor"/>
      </rPr>
      <t xml:space="preserve">=Proposed/ </t>
    </r>
    <r>
      <rPr>
        <sz val="11"/>
        <rFont val="Calibri"/>
        <family val="2"/>
        <scheme val="minor"/>
      </rPr>
      <t>R</t>
    </r>
    <r>
      <rPr>
        <sz val="10"/>
        <rFont val="Calibri"/>
        <family val="2"/>
        <scheme val="minor"/>
      </rPr>
      <t xml:space="preserve">=Recce'd/ </t>
    </r>
    <r>
      <rPr>
        <sz val="11"/>
        <rFont val="Calibri"/>
        <family val="2"/>
        <scheme val="minor"/>
      </rPr>
      <t>W</t>
    </r>
    <r>
      <rPr>
        <sz val="10"/>
        <rFont val="Calibri"/>
        <family val="2"/>
        <scheme val="minor"/>
      </rPr>
      <t xml:space="preserve">=Work in Progress/ </t>
    </r>
    <r>
      <rPr>
        <sz val="11"/>
        <rFont val="Calibri"/>
        <family val="2"/>
        <scheme val="minor"/>
      </rPr>
      <t>F</t>
    </r>
    <r>
      <rPr>
        <sz val="10"/>
        <rFont val="Calibri"/>
        <family val="2"/>
        <scheme val="minor"/>
      </rPr>
      <t xml:space="preserve">=Field Marked/ </t>
    </r>
    <r>
      <rPr>
        <sz val="11"/>
        <rFont val="Calibri"/>
        <family val="2"/>
        <scheme val="minor"/>
      </rPr>
      <t>C</t>
    </r>
    <r>
      <rPr>
        <sz val="10"/>
        <rFont val="Calibri"/>
        <family val="2"/>
        <scheme val="minor"/>
      </rPr>
      <t>=Cutting Authority Issued)</t>
    </r>
  </si>
  <si>
    <t>BCTS</t>
  </si>
  <si>
    <t>A79852 TEsw048</t>
  </si>
  <si>
    <t>New Skeena West</t>
  </si>
  <si>
    <t>103I079</t>
  </si>
  <si>
    <t>All</t>
  </si>
  <si>
    <t>C</t>
  </si>
  <si>
    <t>A93496-TEbc005, TEbc045</t>
  </si>
  <si>
    <t>Big Cedar</t>
  </si>
  <si>
    <t>103P007</t>
  </si>
  <si>
    <t>A80642--1</t>
  </si>
  <si>
    <t>Skeena West</t>
  </si>
  <si>
    <t>103I089</t>
  </si>
  <si>
    <t>A89837--1</t>
  </si>
  <si>
    <t>Rosswood / Leanto Ck</t>
  </si>
  <si>
    <t>103I087</t>
  </si>
  <si>
    <t>F</t>
  </si>
  <si>
    <t>A64102--1</t>
  </si>
  <si>
    <t>Williams Creek Area</t>
  </si>
  <si>
    <t>103I049</t>
  </si>
  <si>
    <t>A78680--TEsa002</t>
  </si>
  <si>
    <t>Sandur</t>
  </si>
  <si>
    <t>103I0048</t>
  </si>
  <si>
    <t>TEth001</t>
  </si>
  <si>
    <t>Thunderbird</t>
  </si>
  <si>
    <t>103I047</t>
  </si>
  <si>
    <t>unknown</t>
  </si>
  <si>
    <t>R</t>
  </si>
  <si>
    <t>TEth005</t>
  </si>
  <si>
    <t>103I037</t>
  </si>
  <si>
    <t>TEth007</t>
  </si>
  <si>
    <t>103I048</t>
  </si>
  <si>
    <t>TEth027</t>
  </si>
  <si>
    <t>TEth028</t>
  </si>
  <si>
    <t>TEth030</t>
  </si>
  <si>
    <t>TEth031</t>
  </si>
  <si>
    <t>TEth032</t>
  </si>
  <si>
    <t>TEth033</t>
  </si>
  <si>
    <t>TEth034</t>
  </si>
  <si>
    <t>TEth035</t>
  </si>
  <si>
    <t>TEth037</t>
  </si>
  <si>
    <t>TEth038</t>
  </si>
  <si>
    <t>TEth039</t>
  </si>
  <si>
    <t>TEth040</t>
  </si>
  <si>
    <t>TEth042</t>
  </si>
  <si>
    <t>TEbc011</t>
  </si>
  <si>
    <t>103I097</t>
  </si>
  <si>
    <t>TEbc017</t>
  </si>
  <si>
    <t>103P017</t>
  </si>
  <si>
    <t>TEbc020</t>
  </si>
  <si>
    <t>TEbc029</t>
  </si>
  <si>
    <t>TEbc031</t>
  </si>
  <si>
    <t>TEbc032</t>
  </si>
  <si>
    <t>TEbc033</t>
  </si>
  <si>
    <t>TEbc034</t>
  </si>
  <si>
    <t>TEbc044</t>
  </si>
  <si>
    <t>TEbc055</t>
  </si>
  <si>
    <t>TEbc056</t>
  </si>
  <si>
    <t>TEbc057</t>
  </si>
  <si>
    <t>Bi Cedar</t>
  </si>
  <si>
    <t>TEbc058</t>
  </si>
  <si>
    <t>TEbc059</t>
  </si>
  <si>
    <t>103P007/
103P017</t>
  </si>
  <si>
    <t>TEbc060</t>
  </si>
  <si>
    <t>TEbc061</t>
  </si>
  <si>
    <t>TEbc062</t>
  </si>
  <si>
    <t>TEbc063</t>
  </si>
  <si>
    <t>TEbc064</t>
  </si>
  <si>
    <t>TEbc065</t>
  </si>
  <si>
    <t>TEsw052</t>
  </si>
  <si>
    <t>TEsw053</t>
  </si>
  <si>
    <t>Skeena west</t>
  </si>
  <si>
    <t>TEsw054</t>
  </si>
  <si>
    <t>TEsw055</t>
  </si>
  <si>
    <t>Sub total</t>
  </si>
  <si>
    <t>Total volume identified:</t>
  </si>
  <si>
    <t>Annual Allocation within Kalum TSA:</t>
  </si>
  <si>
    <t>Allocation X 5 years:</t>
  </si>
  <si>
    <t>Years of supply:</t>
  </si>
  <si>
    <t>Updated by: Mark Reiter</t>
  </si>
  <si>
    <t>Date of Last Update: November 4th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</si>
</sst>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-* #,##0.00_-;\-* #,##0.00_-;_-* &quot;-&quot;??_-;_-@_-"/>
    <numFmt numFmtId="164" formatCode="[$-1009]d/mmm/yy;@"/>
    <numFmt numFmtId="165" formatCode="0.0"/>
    <numFmt numFmtId="166" formatCode="#,##0.0_ ;\-#,##0.0\ "/>
    <numFmt numFmtId="167" formatCode="_-* #,##0.0_-;\-* #,##0.0_-;_-* &quot;-&quot;??_-;_-@_-"/>
    <numFmt numFmtId="168" formatCode="_-* #,##0_-;\-* #,##0_-;_-* &quot;-&quot;??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0"/>
      <name val="Calibri"/>
      <family val="2"/>
      <scheme val="minor"/>
    </font>
    <font>
      <sz val="1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name val="Calibri"/>
      <family val="2"/>
    </font>
    <font>
      <b/>
      <sz val="8"/>
      <color indexed="81"/>
      <name val="Tahoma"/>
      <family val="2"/>
    </font>
    <font>
      <sz val="8"/>
      <color indexed="8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164" fontId="1" fillId="0" borderId="0"/>
    <xf numFmtId="164" fontId="1" fillId="0" borderId="0"/>
    <xf numFmtId="0" fontId="10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  <xf numFmtId="164" fontId="1" fillId="0" borderId="0"/>
  </cellStyleXfs>
  <cellXfs count="117">
    <xf numFmtId="0" fontId="0" fillId="0" borderId="0" xfId="0"/>
    <xf numFmtId="0" fontId="4" fillId="0" borderId="0" xfId="0" applyFont="1" applyBorder="1"/>
    <xf numFmtId="0" fontId="5" fillId="0" borderId="1" xfId="0" applyFont="1" applyBorder="1"/>
    <xf numFmtId="0" fontId="6" fillId="0" borderId="1" xfId="0" applyFont="1" applyBorder="1" applyAlignment="1">
      <alignment horizontal="center"/>
    </xf>
    <xf numFmtId="0" fontId="6" fillId="0" borderId="0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2" xfId="0" applyFont="1" applyBorder="1"/>
    <xf numFmtId="0" fontId="6" fillId="0" borderId="2" xfId="0" applyFont="1" applyBorder="1" applyAlignment="1">
      <alignment horizontal="center"/>
    </xf>
    <xf numFmtId="0" fontId="0" fillId="0" borderId="3" xfId="0" applyBorder="1"/>
    <xf numFmtId="0" fontId="8" fillId="0" borderId="3" xfId="0" applyFont="1" applyBorder="1"/>
    <xf numFmtId="0" fontId="0" fillId="0" borderId="3" xfId="0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4" xfId="0" applyFont="1" applyBorder="1" applyAlignment="1">
      <alignment horizontal="center" wrapText="1"/>
    </xf>
    <xf numFmtId="0" fontId="9" fillId="0" borderId="5" xfId="0" applyFont="1" applyBorder="1" applyAlignment="1">
      <alignment horizontal="center" wrapText="1"/>
    </xf>
    <xf numFmtId="0" fontId="3" fillId="0" borderId="6" xfId="0" applyFont="1" applyFill="1" applyBorder="1" applyAlignment="1">
      <alignment horizontal="right"/>
    </xf>
    <xf numFmtId="0" fontId="9" fillId="0" borderId="7" xfId="2" applyNumberFormat="1" applyFont="1" applyFill="1" applyBorder="1" applyAlignment="1" applyProtection="1">
      <alignment horizontal="center"/>
    </xf>
    <xf numFmtId="165" fontId="0" fillId="0" borderId="7" xfId="1" applyNumberFormat="1" applyFont="1" applyFill="1" applyBorder="1" applyAlignment="1" applyProtection="1">
      <alignment horizontal="center"/>
    </xf>
    <xf numFmtId="1" fontId="0" fillId="0" borderId="7" xfId="1" applyNumberFormat="1" applyFont="1" applyFill="1" applyBorder="1" applyAlignment="1" applyProtection="1">
      <alignment horizontal="center"/>
    </xf>
    <xf numFmtId="0" fontId="1" fillId="0" borderId="7" xfId="3" applyNumberFormat="1" applyFill="1" applyBorder="1" applyAlignment="1" applyProtection="1">
      <alignment horizontal="center"/>
    </xf>
    <xf numFmtId="0" fontId="11" fillId="0" borderId="7" xfId="4" applyFont="1" applyFill="1" applyBorder="1" applyAlignment="1">
      <alignment horizontal="center" wrapText="1"/>
    </xf>
    <xf numFmtId="0" fontId="0" fillId="0" borderId="7" xfId="0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0" fillId="0" borderId="7" xfId="5" applyNumberFormat="1" applyFont="1" applyFill="1" applyBorder="1" applyAlignment="1" applyProtection="1">
      <alignment horizontal="center"/>
    </xf>
    <xf numFmtId="0" fontId="0" fillId="0" borderId="6" xfId="0" applyFont="1" applyBorder="1" applyAlignment="1">
      <alignment horizontal="right"/>
    </xf>
    <xf numFmtId="0" fontId="8" fillId="0" borderId="7" xfId="6" applyNumberFormat="1" applyFont="1" applyBorder="1" applyAlignment="1" applyProtection="1">
      <alignment horizontal="center" wrapText="1"/>
    </xf>
    <xf numFmtId="166" fontId="0" fillId="0" borderId="7" xfId="1" applyNumberFormat="1" applyFont="1" applyBorder="1" applyAlignment="1" applyProtection="1">
      <alignment horizontal="center"/>
    </xf>
    <xf numFmtId="1" fontId="0" fillId="0" borderId="7" xfId="1" applyNumberFormat="1" applyFont="1" applyBorder="1" applyAlignment="1" applyProtection="1">
      <alignment horizontal="center"/>
    </xf>
    <xf numFmtId="0" fontId="1" fillId="0" borderId="7" xfId="7" applyNumberFormat="1" applyBorder="1" applyAlignment="1" applyProtection="1">
      <alignment horizontal="center"/>
    </xf>
    <xf numFmtId="0" fontId="0" fillId="0" borderId="7" xfId="8" applyNumberFormat="1" applyFont="1" applyBorder="1" applyAlignment="1" applyProtection="1">
      <alignment horizontal="center"/>
    </xf>
    <xf numFmtId="0" fontId="8" fillId="0" borderId="6" xfId="0" applyFont="1" applyFill="1" applyBorder="1" applyAlignment="1">
      <alignment horizontal="right"/>
    </xf>
    <xf numFmtId="0" fontId="8" fillId="0" borderId="7" xfId="6" applyNumberFormat="1" applyFont="1" applyFill="1" applyBorder="1" applyAlignment="1" applyProtection="1">
      <alignment horizontal="center"/>
    </xf>
    <xf numFmtId="166" fontId="8" fillId="0" borderId="7" xfId="1" applyNumberFormat="1" applyFont="1" applyFill="1" applyBorder="1" applyAlignment="1" applyProtection="1">
      <alignment horizontal="center"/>
    </xf>
    <xf numFmtId="1" fontId="8" fillId="0" borderId="7" xfId="1" applyNumberFormat="1" applyFont="1" applyFill="1" applyBorder="1" applyAlignment="1" applyProtection="1">
      <alignment horizontal="center"/>
    </xf>
    <xf numFmtId="0" fontId="8" fillId="0" borderId="7" xfId="7" applyNumberFormat="1" applyFont="1" applyFill="1" applyBorder="1" applyAlignment="1" applyProtection="1">
      <alignment horizontal="center"/>
    </xf>
    <xf numFmtId="0" fontId="12" fillId="0" borderId="7" xfId="4" applyFont="1" applyFill="1" applyBorder="1" applyAlignment="1">
      <alignment horizontal="center" wrapText="1"/>
    </xf>
    <xf numFmtId="0" fontId="8" fillId="0" borderId="7" xfId="8" applyNumberFormat="1" applyFont="1" applyFill="1" applyBorder="1" applyAlignment="1" applyProtection="1">
      <alignment horizontal="center"/>
    </xf>
    <xf numFmtId="0" fontId="0" fillId="0" borderId="7" xfId="0" applyFont="1" applyBorder="1" applyAlignment="1">
      <alignment horizontal="right"/>
    </xf>
    <xf numFmtId="0" fontId="8" fillId="0" borderId="7" xfId="6" applyNumberFormat="1" applyFont="1" applyBorder="1" applyAlignment="1" applyProtection="1">
      <alignment horizontal="center"/>
    </xf>
    <xf numFmtId="165" fontId="0" fillId="0" borderId="7" xfId="1" applyNumberFormat="1" applyFont="1" applyBorder="1" applyAlignment="1" applyProtection="1">
      <alignment horizontal="center"/>
    </xf>
    <xf numFmtId="0" fontId="8" fillId="0" borderId="7" xfId="9" applyNumberFormat="1" applyFont="1" applyBorder="1" applyAlignment="1" applyProtection="1">
      <alignment horizontal="center"/>
    </xf>
    <xf numFmtId="0" fontId="1" fillId="0" borderId="7" xfId="10" applyNumberFormat="1" applyBorder="1" applyAlignment="1" applyProtection="1">
      <alignment horizontal="center"/>
    </xf>
    <xf numFmtId="0" fontId="0" fillId="0" borderId="7" xfId="11" applyNumberFormat="1" applyFont="1" applyBorder="1" applyAlignment="1" applyProtection="1">
      <alignment horizontal="center"/>
    </xf>
    <xf numFmtId="0" fontId="8" fillId="0" borderId="7" xfId="12" applyNumberFormat="1" applyFont="1" applyFill="1" applyBorder="1" applyAlignment="1" applyProtection="1">
      <alignment horizontal="center"/>
    </xf>
    <xf numFmtId="0" fontId="1" fillId="0" borderId="7" xfId="13" applyNumberFormat="1" applyFill="1" applyBorder="1" applyAlignment="1" applyProtection="1">
      <alignment horizontal="center"/>
    </xf>
    <xf numFmtId="0" fontId="8" fillId="0" borderId="7" xfId="0" applyFont="1" applyBorder="1" applyAlignment="1">
      <alignment horizontal="right"/>
    </xf>
    <xf numFmtId="0" fontId="8" fillId="0" borderId="7" xfId="2" applyNumberFormat="1" applyFont="1" applyFill="1" applyBorder="1" applyAlignment="1" applyProtection="1">
      <alignment horizontal="center"/>
    </xf>
    <xf numFmtId="0" fontId="8" fillId="0" borderId="7" xfId="3" applyNumberFormat="1" applyFont="1" applyFill="1" applyBorder="1" applyAlignment="1" applyProtection="1">
      <alignment horizontal="center"/>
    </xf>
    <xf numFmtId="0" fontId="8" fillId="0" borderId="7" xfId="0" applyFont="1" applyFill="1" applyBorder="1" applyAlignment="1">
      <alignment horizontal="center"/>
    </xf>
    <xf numFmtId="0" fontId="8" fillId="0" borderId="8" xfId="0" applyFont="1" applyFill="1" applyBorder="1" applyAlignment="1">
      <alignment horizontal="center"/>
    </xf>
    <xf numFmtId="0" fontId="8" fillId="0" borderId="7" xfId="5" applyNumberFormat="1" applyFont="1" applyFill="1" applyBorder="1" applyAlignment="1" applyProtection="1">
      <alignment horizontal="center"/>
    </xf>
    <xf numFmtId="0" fontId="2" fillId="0" borderId="0" xfId="0" applyFont="1"/>
    <xf numFmtId="1" fontId="2" fillId="0" borderId="0" xfId="0" applyNumberFormat="1" applyFont="1"/>
    <xf numFmtId="0" fontId="8" fillId="0" borderId="7" xfId="14" applyNumberFormat="1" applyFont="1" applyBorder="1" applyAlignment="1" applyProtection="1">
      <alignment horizontal="center"/>
    </xf>
    <xf numFmtId="165" fontId="8" fillId="0" borderId="7" xfId="1" applyNumberFormat="1" applyFont="1" applyBorder="1" applyAlignment="1" applyProtection="1">
      <alignment horizontal="center"/>
    </xf>
    <xf numFmtId="1" fontId="8" fillId="0" borderId="7" xfId="1" applyNumberFormat="1" applyFont="1" applyBorder="1" applyAlignment="1" applyProtection="1">
      <alignment horizontal="center"/>
    </xf>
    <xf numFmtId="0" fontId="8" fillId="0" borderId="7" xfId="15" applyNumberFormat="1" applyFont="1" applyBorder="1" applyAlignment="1" applyProtection="1">
      <alignment horizontal="center"/>
    </xf>
    <xf numFmtId="0" fontId="8" fillId="0" borderId="7" xfId="16" applyNumberFormat="1" applyFont="1" applyBorder="1" applyAlignment="1" applyProtection="1">
      <alignment horizontal="center"/>
    </xf>
    <xf numFmtId="0" fontId="8" fillId="0" borderId="7" xfId="17" applyNumberFormat="1" applyFont="1" applyBorder="1" applyAlignment="1" applyProtection="1">
      <alignment horizontal="center"/>
    </xf>
    <xf numFmtId="1" fontId="8" fillId="0" borderId="7" xfId="0" applyNumberFormat="1" applyFont="1" applyBorder="1" applyAlignment="1">
      <alignment horizontal="center"/>
    </xf>
    <xf numFmtId="0" fontId="8" fillId="0" borderId="7" xfId="18" applyNumberFormat="1" applyFont="1" applyBorder="1" applyAlignment="1" applyProtection="1">
      <alignment horizontal="center"/>
    </xf>
    <xf numFmtId="0" fontId="8" fillId="0" borderId="7" xfId="19" applyNumberFormat="1" applyFont="1" applyBorder="1" applyAlignment="1" applyProtection="1">
      <alignment horizontal="center"/>
    </xf>
    <xf numFmtId="0" fontId="2" fillId="0" borderId="0" xfId="0" applyFont="1" applyAlignment="1">
      <alignment horizontal="center"/>
    </xf>
    <xf numFmtId="0" fontId="8" fillId="0" borderId="7" xfId="17" applyNumberFormat="1" applyFont="1" applyFill="1" applyBorder="1" applyAlignment="1" applyProtection="1">
      <alignment horizontal="center"/>
    </xf>
    <xf numFmtId="165" fontId="8" fillId="0" borderId="7" xfId="1" applyNumberFormat="1" applyFont="1" applyFill="1" applyBorder="1" applyAlignment="1" applyProtection="1">
      <alignment horizontal="center"/>
    </xf>
    <xf numFmtId="0" fontId="8" fillId="0" borderId="7" xfId="18" applyNumberFormat="1" applyFont="1" applyFill="1" applyBorder="1" applyAlignment="1" applyProtection="1">
      <alignment horizontal="center"/>
    </xf>
    <xf numFmtId="0" fontId="8" fillId="0" borderId="7" xfId="19" applyNumberFormat="1" applyFont="1" applyFill="1" applyBorder="1" applyAlignment="1" applyProtection="1">
      <alignment horizontal="center"/>
    </xf>
    <xf numFmtId="0" fontId="8" fillId="0" borderId="7" xfId="14" applyNumberFormat="1" applyFont="1" applyFill="1" applyBorder="1" applyAlignment="1" applyProtection="1">
      <alignment horizontal="center"/>
    </xf>
    <xf numFmtId="0" fontId="8" fillId="0" borderId="7" xfId="15" applyNumberFormat="1" applyFont="1" applyFill="1" applyBorder="1" applyAlignment="1" applyProtection="1">
      <alignment horizontal="center"/>
    </xf>
    <xf numFmtId="0" fontId="8" fillId="0" borderId="7" xfId="16" applyNumberFormat="1" applyFont="1" applyFill="1" applyBorder="1" applyAlignment="1" applyProtection="1">
      <alignment horizontal="center"/>
    </xf>
    <xf numFmtId="0" fontId="8" fillId="2" borderId="7" xfId="14" applyNumberFormat="1" applyFont="1" applyFill="1" applyBorder="1" applyAlignment="1" applyProtection="1">
      <alignment horizontal="center"/>
    </xf>
    <xf numFmtId="165" fontId="8" fillId="2" borderId="7" xfId="1" applyNumberFormat="1" applyFont="1" applyFill="1" applyBorder="1" applyAlignment="1" applyProtection="1">
      <alignment horizontal="center"/>
    </xf>
    <xf numFmtId="1" fontId="8" fillId="2" borderId="7" xfId="1" applyNumberFormat="1" applyFont="1" applyFill="1" applyBorder="1" applyAlignment="1" applyProtection="1">
      <alignment horizontal="center"/>
    </xf>
    <xf numFmtId="0" fontId="8" fillId="2" borderId="7" xfId="15" applyNumberFormat="1" applyFont="1" applyFill="1" applyBorder="1" applyAlignment="1" applyProtection="1">
      <alignment horizontal="center"/>
    </xf>
    <xf numFmtId="0" fontId="12" fillId="2" borderId="7" xfId="4" applyFont="1" applyFill="1" applyBorder="1" applyAlignment="1">
      <alignment horizontal="center" wrapText="1"/>
    </xf>
    <xf numFmtId="0" fontId="8" fillId="2" borderId="7" xfId="16" applyNumberFormat="1" applyFont="1" applyFill="1" applyBorder="1" applyAlignment="1" applyProtection="1">
      <alignment horizontal="center"/>
    </xf>
    <xf numFmtId="0" fontId="5" fillId="0" borderId="7" xfId="0" applyFont="1" applyFill="1" applyBorder="1" applyAlignment="1">
      <alignment horizontal="center" wrapText="1"/>
    </xf>
    <xf numFmtId="165" fontId="5" fillId="0" borderId="7" xfId="0" applyNumberFormat="1" applyFont="1" applyFill="1" applyBorder="1" applyAlignment="1">
      <alignment horizontal="center"/>
    </xf>
    <xf numFmtId="1" fontId="5" fillId="0" borderId="7" xfId="1" applyNumberFormat="1" applyFont="1" applyFill="1" applyBorder="1" applyAlignment="1">
      <alignment horizontal="center"/>
    </xf>
    <xf numFmtId="0" fontId="8" fillId="0" borderId="7" xfId="9" applyNumberFormat="1" applyFont="1" applyFill="1" applyBorder="1" applyAlignment="1" applyProtection="1">
      <alignment horizontal="center"/>
    </xf>
    <xf numFmtId="0" fontId="8" fillId="0" borderId="7" xfId="10" applyNumberFormat="1" applyFont="1" applyFill="1" applyBorder="1" applyAlignment="1" applyProtection="1">
      <alignment horizontal="center"/>
    </xf>
    <xf numFmtId="0" fontId="8" fillId="2" borderId="7" xfId="9" applyNumberFormat="1" applyFont="1" applyFill="1" applyBorder="1" applyAlignment="1" applyProtection="1">
      <alignment horizontal="center"/>
    </xf>
    <xf numFmtId="0" fontId="8" fillId="2" borderId="7" xfId="10" applyNumberFormat="1" applyFont="1" applyFill="1" applyBorder="1" applyAlignment="1" applyProtection="1">
      <alignment horizontal="center"/>
    </xf>
    <xf numFmtId="0" fontId="8" fillId="2" borderId="7" xfId="19" applyNumberFormat="1" applyFont="1" applyFill="1" applyBorder="1" applyAlignment="1" applyProtection="1">
      <alignment horizontal="center"/>
    </xf>
    <xf numFmtId="0" fontId="8" fillId="2" borderId="7" xfId="17" applyNumberFormat="1" applyFont="1" applyFill="1" applyBorder="1" applyAlignment="1" applyProtection="1">
      <alignment horizontal="center"/>
    </xf>
    <xf numFmtId="0" fontId="8" fillId="2" borderId="7" xfId="18" applyNumberFormat="1" applyFont="1" applyFill="1" applyBorder="1" applyAlignment="1" applyProtection="1">
      <alignment horizontal="center"/>
    </xf>
    <xf numFmtId="0" fontId="8" fillId="0" borderId="7" xfId="10" applyNumberFormat="1" applyFont="1" applyBorder="1" applyAlignment="1" applyProtection="1">
      <alignment horizontal="center"/>
    </xf>
    <xf numFmtId="0" fontId="0" fillId="0" borderId="9" xfId="0" applyFill="1" applyBorder="1" applyAlignment="1">
      <alignment horizontal="left"/>
    </xf>
    <xf numFmtId="0" fontId="3" fillId="0" borderId="10" xfId="6" applyNumberFormat="1" applyFont="1" applyFill="1" applyBorder="1" applyAlignment="1" applyProtection="1">
      <alignment horizontal="left"/>
    </xf>
    <xf numFmtId="167" fontId="0" fillId="0" borderId="10" xfId="1" applyNumberFormat="1" applyFont="1" applyFill="1" applyBorder="1" applyAlignment="1" applyProtection="1">
      <alignment horizontal="center"/>
    </xf>
    <xf numFmtId="168" fontId="3" fillId="0" borderId="10" xfId="1" applyNumberFormat="1" applyFont="1" applyFill="1" applyBorder="1" applyAlignment="1" applyProtection="1">
      <alignment horizontal="center"/>
    </xf>
    <xf numFmtId="0" fontId="1" fillId="0" borderId="10" xfId="18" applyNumberFormat="1" applyFill="1" applyBorder="1" applyAlignment="1" applyProtection="1">
      <alignment horizontal="center"/>
    </xf>
    <xf numFmtId="0" fontId="11" fillId="0" borderId="10" xfId="4" applyFont="1" applyFill="1" applyBorder="1" applyAlignment="1">
      <alignment horizontal="center" wrapText="1"/>
    </xf>
    <xf numFmtId="0" fontId="0" fillId="0" borderId="10" xfId="0" applyFill="1" applyBorder="1" applyAlignment="1">
      <alignment horizontal="center"/>
    </xf>
    <xf numFmtId="0" fontId="0" fillId="0" borderId="10" xfId="19" applyNumberFormat="1" applyFont="1" applyFill="1" applyBorder="1" applyAlignment="1" applyProtection="1">
      <alignment horizontal="center"/>
    </xf>
    <xf numFmtId="0" fontId="0" fillId="0" borderId="0" xfId="0" applyBorder="1" applyAlignment="1">
      <alignment horizontal="right"/>
    </xf>
    <xf numFmtId="0" fontId="8" fillId="0" borderId="0" xfId="12" applyNumberFormat="1" applyFont="1" applyFill="1" applyBorder="1" applyAlignment="1" applyProtection="1">
      <alignment horizontal="right"/>
    </xf>
    <xf numFmtId="165" fontId="0" fillId="0" borderId="0" xfId="1" applyNumberFormat="1" applyFont="1" applyBorder="1" applyAlignment="1" applyProtection="1">
      <alignment horizontal="center"/>
    </xf>
    <xf numFmtId="168" fontId="0" fillId="0" borderId="0" xfId="1" applyNumberFormat="1" applyFont="1" applyBorder="1" applyAlignment="1" applyProtection="1">
      <alignment horizontal="center"/>
    </xf>
    <xf numFmtId="0" fontId="1" fillId="0" borderId="0" xfId="13" applyNumberFormat="1" applyFill="1" applyBorder="1" applyAlignment="1" applyProtection="1">
      <alignment horizontal="center"/>
    </xf>
    <xf numFmtId="0" fontId="11" fillId="0" borderId="0" xfId="4" applyFont="1" applyFill="1" applyBorder="1" applyAlignment="1">
      <alignment horizontal="center" wrapText="1"/>
    </xf>
    <xf numFmtId="0" fontId="0" fillId="0" borderId="0" xfId="11" applyNumberFormat="1" applyFont="1" applyBorder="1" applyAlignment="1" applyProtection="1">
      <alignment horizontal="center"/>
    </xf>
    <xf numFmtId="0" fontId="0" fillId="0" borderId="0" xfId="0" applyBorder="1"/>
    <xf numFmtId="0" fontId="8" fillId="0" borderId="0" xfId="0" applyFont="1" applyBorder="1"/>
    <xf numFmtId="0" fontId="0" fillId="0" borderId="11" xfId="0" applyBorder="1"/>
    <xf numFmtId="0" fontId="9" fillId="0" borderId="12" xfId="0" applyFont="1" applyBorder="1" applyAlignment="1">
      <alignment horizontal="right"/>
    </xf>
    <xf numFmtId="168" fontId="3" fillId="0" borderId="13" xfId="1" applyNumberFormat="1" applyFont="1" applyBorder="1" applyAlignment="1">
      <alignment horizontal="center"/>
    </xf>
    <xf numFmtId="168" fontId="3" fillId="0" borderId="0" xfId="1" applyNumberFormat="1" applyFont="1" applyBorder="1" applyAlignment="1">
      <alignment horizontal="center"/>
    </xf>
    <xf numFmtId="0" fontId="0" fillId="0" borderId="14" xfId="0" applyBorder="1"/>
    <xf numFmtId="0" fontId="9" fillId="0" borderId="0" xfId="0" applyFont="1" applyBorder="1" applyAlignment="1">
      <alignment horizontal="right"/>
    </xf>
    <xf numFmtId="168" fontId="3" fillId="0" borderId="15" xfId="1" applyNumberFormat="1" applyFont="1" applyBorder="1" applyAlignment="1">
      <alignment horizontal="center"/>
    </xf>
    <xf numFmtId="0" fontId="0" fillId="0" borderId="16" xfId="0" applyBorder="1"/>
    <xf numFmtId="0" fontId="9" fillId="0" borderId="3" xfId="0" applyFont="1" applyBorder="1" applyAlignment="1">
      <alignment horizontal="right"/>
    </xf>
    <xf numFmtId="167" fontId="3" fillId="0" borderId="17" xfId="1" applyNumberFormat="1" applyFont="1" applyBorder="1" applyAlignment="1">
      <alignment horizontal="center"/>
    </xf>
    <xf numFmtId="167" fontId="3" fillId="0" borderId="0" xfId="1" applyNumberFormat="1" applyFont="1" applyBorder="1" applyAlignment="1">
      <alignment horizontal="center"/>
    </xf>
    <xf numFmtId="0" fontId="0" fillId="0" borderId="0" xfId="0" applyAlignment="1">
      <alignment horizontal="center"/>
    </xf>
  </cellXfs>
  <cellStyles count="20">
    <cellStyle name="Comma" xfId="1" builtinId="3"/>
    <cellStyle name="Normal" xfId="0" builtinId="0"/>
    <cellStyle name="Normal 10" xfId="15"/>
    <cellStyle name="Normal 11" xfId="16"/>
    <cellStyle name="Normal 12" xfId="17"/>
    <cellStyle name="Normal 15" xfId="18"/>
    <cellStyle name="Normal 16" xfId="19"/>
    <cellStyle name="Normal 17" xfId="9"/>
    <cellStyle name="Normal 2" xfId="12"/>
    <cellStyle name="Normal 20" xfId="10"/>
    <cellStyle name="Normal 21" xfId="11"/>
    <cellStyle name="Normal 22" xfId="2"/>
    <cellStyle name="Normal 23" xfId="3"/>
    <cellStyle name="Normal 26" xfId="5"/>
    <cellStyle name="Normal 28" xfId="8"/>
    <cellStyle name="Normal 29" xfId="7"/>
    <cellStyle name="Normal 31" xfId="6"/>
    <cellStyle name="Normal 5" xfId="13"/>
    <cellStyle name="Normal 7" xfId="14"/>
    <cellStyle name="Normal_Q-TSL by Planned Auction Dates_3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68"/>
  <sheetViews>
    <sheetView tabSelected="1" workbookViewId="0">
      <selection activeCell="C4" sqref="C4"/>
    </sheetView>
  </sheetViews>
  <sheetFormatPr defaultRowHeight="15" x14ac:dyDescent="0.25"/>
  <cols>
    <col min="1" max="1" width="16.140625" customWidth="1"/>
    <col min="2" max="2" width="17.28515625" customWidth="1"/>
    <col min="3" max="3" width="19.140625" style="116" customWidth="1"/>
    <col min="4" max="4" width="19.42578125" style="116" customWidth="1"/>
    <col min="5" max="5" width="24.140625" style="116" customWidth="1"/>
    <col min="6" max="6" width="17.140625" style="116" customWidth="1"/>
    <col min="7" max="7" width="23.85546875" style="116" customWidth="1"/>
    <col min="8" max="8" width="17" style="116" customWidth="1"/>
    <col min="9" max="9" width="19.140625" style="116" customWidth="1"/>
  </cols>
  <sheetData>
    <row r="1" spans="1:17" ht="18.75" x14ac:dyDescent="0.3">
      <c r="A1" s="1" t="s">
        <v>89</v>
      </c>
      <c r="B1" s="2"/>
      <c r="C1" s="3"/>
      <c r="D1" s="4"/>
      <c r="E1" s="5" t="s">
        <v>0</v>
      </c>
      <c r="F1" s="6"/>
      <c r="G1" s="6"/>
      <c r="H1" s="6"/>
      <c r="I1" s="6"/>
    </row>
    <row r="2" spans="1:17" x14ac:dyDescent="0.25">
      <c r="A2" s="1" t="s">
        <v>88</v>
      </c>
      <c r="B2" s="7"/>
      <c r="C2" s="8"/>
      <c r="D2" s="4"/>
      <c r="E2" s="6"/>
      <c r="F2" s="6"/>
      <c r="G2" s="6"/>
      <c r="H2" s="6"/>
      <c r="I2" s="6"/>
    </row>
    <row r="3" spans="1:17" ht="15.75" thickBot="1" x14ac:dyDescent="0.3">
      <c r="A3" s="9"/>
      <c r="B3" s="10"/>
      <c r="C3" s="11"/>
      <c r="D3" s="11"/>
      <c r="E3" s="11"/>
      <c r="F3" s="11"/>
      <c r="G3" s="11"/>
      <c r="H3" s="11"/>
      <c r="I3" s="11"/>
    </row>
    <row r="4" spans="1:17" ht="88.5" x14ac:dyDescent="0.25">
      <c r="A4" s="12" t="s">
        <v>1</v>
      </c>
      <c r="B4" s="13" t="s">
        <v>2</v>
      </c>
      <c r="C4" s="12" t="s">
        <v>3</v>
      </c>
      <c r="D4" s="12" t="s">
        <v>4</v>
      </c>
      <c r="E4" s="12" t="s">
        <v>5</v>
      </c>
      <c r="F4" s="14" t="s">
        <v>6</v>
      </c>
      <c r="G4" s="15" t="s">
        <v>7</v>
      </c>
      <c r="H4" s="14" t="s">
        <v>8</v>
      </c>
      <c r="I4" s="14" t="s">
        <v>9</v>
      </c>
    </row>
    <row r="5" spans="1:17" x14ac:dyDescent="0.25">
      <c r="A5" s="16" t="s">
        <v>10</v>
      </c>
      <c r="B5" s="17" t="s">
        <v>11</v>
      </c>
      <c r="C5" s="18">
        <v>42.6449</v>
      </c>
      <c r="D5" s="19">
        <v>16125</v>
      </c>
      <c r="E5" s="20" t="s">
        <v>12</v>
      </c>
      <c r="F5" s="21" t="s">
        <v>13</v>
      </c>
      <c r="G5" s="22" t="s">
        <v>14</v>
      </c>
      <c r="H5" s="23">
        <v>2016</v>
      </c>
      <c r="I5" s="24" t="s">
        <v>15</v>
      </c>
    </row>
    <row r="6" spans="1:17" ht="30.75" customHeight="1" x14ac:dyDescent="0.25">
      <c r="A6" s="25" t="s">
        <v>10</v>
      </c>
      <c r="B6" s="26" t="s">
        <v>16</v>
      </c>
      <c r="C6" s="27">
        <v>65.099999999999994</v>
      </c>
      <c r="D6" s="28">
        <v>29496</v>
      </c>
      <c r="E6" s="29" t="s">
        <v>17</v>
      </c>
      <c r="F6" s="21" t="s">
        <v>18</v>
      </c>
      <c r="G6" s="22" t="s">
        <v>14</v>
      </c>
      <c r="H6" s="23">
        <v>2016</v>
      </c>
      <c r="I6" s="30" t="s">
        <v>15</v>
      </c>
    </row>
    <row r="7" spans="1:17" x14ac:dyDescent="0.25">
      <c r="A7" s="31" t="s">
        <v>10</v>
      </c>
      <c r="B7" s="32" t="s">
        <v>19</v>
      </c>
      <c r="C7" s="33">
        <v>20</v>
      </c>
      <c r="D7" s="34">
        <v>12635</v>
      </c>
      <c r="E7" s="35" t="s">
        <v>20</v>
      </c>
      <c r="F7" s="36" t="s">
        <v>21</v>
      </c>
      <c r="G7" s="22" t="s">
        <v>14</v>
      </c>
      <c r="H7" s="23">
        <v>2016</v>
      </c>
      <c r="I7" s="37" t="s">
        <v>15</v>
      </c>
    </row>
    <row r="8" spans="1:17" x14ac:dyDescent="0.25">
      <c r="A8" s="38" t="s">
        <v>10</v>
      </c>
      <c r="B8" s="39" t="s">
        <v>22</v>
      </c>
      <c r="C8" s="40">
        <v>83.2</v>
      </c>
      <c r="D8" s="28">
        <v>24654</v>
      </c>
      <c r="E8" s="29" t="s">
        <v>23</v>
      </c>
      <c r="F8" s="21" t="s">
        <v>24</v>
      </c>
      <c r="G8" s="22" t="s">
        <v>14</v>
      </c>
      <c r="H8" s="22">
        <v>2016</v>
      </c>
      <c r="I8" s="30" t="s">
        <v>25</v>
      </c>
    </row>
    <row r="9" spans="1:17" x14ac:dyDescent="0.25">
      <c r="A9" s="38" t="s">
        <v>10</v>
      </c>
      <c r="B9" s="41" t="s">
        <v>26</v>
      </c>
      <c r="C9" s="40">
        <v>40.4</v>
      </c>
      <c r="D9" s="28">
        <v>19875</v>
      </c>
      <c r="E9" s="42" t="s">
        <v>27</v>
      </c>
      <c r="F9" s="21" t="s">
        <v>28</v>
      </c>
      <c r="G9" s="22" t="s">
        <v>14</v>
      </c>
      <c r="H9" s="22">
        <v>2020</v>
      </c>
      <c r="I9" s="43" t="s">
        <v>25</v>
      </c>
    </row>
    <row r="10" spans="1:17" x14ac:dyDescent="0.25">
      <c r="A10" s="38" t="s">
        <v>10</v>
      </c>
      <c r="B10" s="44" t="s">
        <v>29</v>
      </c>
      <c r="C10" s="40">
        <v>55.9</v>
      </c>
      <c r="D10" s="28">
        <v>5500</v>
      </c>
      <c r="E10" s="45" t="s">
        <v>30</v>
      </c>
      <c r="F10" s="21" t="s">
        <v>31</v>
      </c>
      <c r="G10" s="22" t="s">
        <v>14</v>
      </c>
      <c r="H10" s="22">
        <v>2020</v>
      </c>
      <c r="I10" s="43" t="s">
        <v>25</v>
      </c>
    </row>
    <row r="11" spans="1:17" s="52" customFormat="1" x14ac:dyDescent="0.25">
      <c r="A11" s="46" t="s">
        <v>10</v>
      </c>
      <c r="B11" s="47" t="s">
        <v>32</v>
      </c>
      <c r="C11" s="33">
        <v>33.299999999999997</v>
      </c>
      <c r="D11" s="34">
        <v>6400</v>
      </c>
      <c r="E11" s="48" t="s">
        <v>33</v>
      </c>
      <c r="F11" s="36" t="s">
        <v>34</v>
      </c>
      <c r="G11" s="49" t="s">
        <v>35</v>
      </c>
      <c r="H11" s="50">
        <v>2017</v>
      </c>
      <c r="I11" s="51" t="s">
        <v>36</v>
      </c>
      <c r="L11" s="53"/>
      <c r="M11" s="53"/>
      <c r="N11" s="53"/>
      <c r="O11" s="53"/>
      <c r="P11" s="53"/>
      <c r="Q11" s="53"/>
    </row>
    <row r="12" spans="1:17" s="52" customFormat="1" x14ac:dyDescent="0.25">
      <c r="A12" s="46" t="s">
        <v>10</v>
      </c>
      <c r="B12" s="54" t="s">
        <v>37</v>
      </c>
      <c r="C12" s="55">
        <v>0</v>
      </c>
      <c r="D12" s="56">
        <v>2570</v>
      </c>
      <c r="E12" s="57" t="s">
        <v>33</v>
      </c>
      <c r="F12" s="36" t="s">
        <v>38</v>
      </c>
      <c r="G12" s="49" t="s">
        <v>35</v>
      </c>
      <c r="H12" s="50">
        <v>2017</v>
      </c>
      <c r="I12" s="58" t="s">
        <v>36</v>
      </c>
    </row>
    <row r="13" spans="1:17" s="63" customFormat="1" x14ac:dyDescent="0.25">
      <c r="A13" s="46" t="s">
        <v>10</v>
      </c>
      <c r="B13" s="59" t="s">
        <v>39</v>
      </c>
      <c r="C13" s="55">
        <v>0</v>
      </c>
      <c r="D13" s="60">
        <v>2700</v>
      </c>
      <c r="E13" s="61" t="s">
        <v>33</v>
      </c>
      <c r="F13" s="36" t="s">
        <v>40</v>
      </c>
      <c r="G13" s="49" t="s">
        <v>35</v>
      </c>
      <c r="H13" s="50">
        <v>2017</v>
      </c>
      <c r="I13" s="62" t="s">
        <v>36</v>
      </c>
    </row>
    <row r="14" spans="1:17" s="52" customFormat="1" x14ac:dyDescent="0.25">
      <c r="A14" s="46" t="s">
        <v>10</v>
      </c>
      <c r="B14" s="64" t="s">
        <v>41</v>
      </c>
      <c r="C14" s="65">
        <v>5.4943999999999997</v>
      </c>
      <c r="D14" s="34">
        <v>2335.12</v>
      </c>
      <c r="E14" s="66" t="s">
        <v>33</v>
      </c>
      <c r="F14" s="36" t="s">
        <v>40</v>
      </c>
      <c r="G14" s="49" t="s">
        <v>35</v>
      </c>
      <c r="H14" s="50">
        <v>2017</v>
      </c>
      <c r="I14" s="67" t="s">
        <v>36</v>
      </c>
    </row>
    <row r="15" spans="1:17" s="52" customFormat="1" x14ac:dyDescent="0.25">
      <c r="A15" s="46" t="s">
        <v>10</v>
      </c>
      <c r="B15" s="59" t="s">
        <v>42</v>
      </c>
      <c r="C15" s="55">
        <v>12.1547</v>
      </c>
      <c r="D15" s="56">
        <v>3300</v>
      </c>
      <c r="E15" s="61" t="s">
        <v>33</v>
      </c>
      <c r="F15" s="36" t="s">
        <v>40</v>
      </c>
      <c r="G15" s="49" t="s">
        <v>35</v>
      </c>
      <c r="H15" s="50">
        <v>2017</v>
      </c>
      <c r="I15" s="62" t="s">
        <v>36</v>
      </c>
    </row>
    <row r="16" spans="1:17" s="52" customFormat="1" x14ac:dyDescent="0.25">
      <c r="A16" s="46" t="s">
        <v>10</v>
      </c>
      <c r="B16" s="47" t="s">
        <v>43</v>
      </c>
      <c r="C16" s="65">
        <v>20</v>
      </c>
      <c r="D16" s="34">
        <v>8500</v>
      </c>
      <c r="E16" s="48" t="s">
        <v>33</v>
      </c>
      <c r="F16" s="36" t="s">
        <v>38</v>
      </c>
      <c r="G16" s="49" t="s">
        <v>35</v>
      </c>
      <c r="H16" s="50">
        <v>2017</v>
      </c>
      <c r="I16" s="51" t="s">
        <v>36</v>
      </c>
    </row>
    <row r="17" spans="1:9" s="52" customFormat="1" x14ac:dyDescent="0.25">
      <c r="A17" s="46" t="s">
        <v>10</v>
      </c>
      <c r="B17" s="68" t="s">
        <v>44</v>
      </c>
      <c r="C17" s="65">
        <v>9.6999999999999993</v>
      </c>
      <c r="D17" s="34">
        <v>4000</v>
      </c>
      <c r="E17" s="69" t="s">
        <v>33</v>
      </c>
      <c r="F17" s="36" t="s">
        <v>38</v>
      </c>
      <c r="G17" s="49" t="s">
        <v>35</v>
      </c>
      <c r="H17" s="50">
        <v>2017</v>
      </c>
      <c r="I17" s="70" t="s">
        <v>36</v>
      </c>
    </row>
    <row r="18" spans="1:9" s="52" customFormat="1" x14ac:dyDescent="0.25">
      <c r="A18" s="46" t="s">
        <v>10</v>
      </c>
      <c r="B18" s="68" t="s">
        <v>45</v>
      </c>
      <c r="C18" s="65">
        <v>5.5885999999999996</v>
      </c>
      <c r="D18" s="34">
        <v>2375.1549999999997</v>
      </c>
      <c r="E18" s="69" t="s">
        <v>33</v>
      </c>
      <c r="F18" s="36" t="s">
        <v>38</v>
      </c>
      <c r="G18" s="49" t="s">
        <v>35</v>
      </c>
      <c r="H18" s="50">
        <v>2017</v>
      </c>
      <c r="I18" s="70" t="s">
        <v>36</v>
      </c>
    </row>
    <row r="19" spans="1:9" s="52" customFormat="1" x14ac:dyDescent="0.25">
      <c r="A19" s="46" t="s">
        <v>10</v>
      </c>
      <c r="B19" s="71" t="s">
        <v>46</v>
      </c>
      <c r="C19" s="72">
        <v>8.2527000000000008</v>
      </c>
      <c r="D19" s="73">
        <v>3200</v>
      </c>
      <c r="E19" s="74" t="s">
        <v>33</v>
      </c>
      <c r="F19" s="75" t="s">
        <v>34</v>
      </c>
      <c r="G19" s="49" t="s">
        <v>35</v>
      </c>
      <c r="H19" s="50">
        <v>2017</v>
      </c>
      <c r="I19" s="76" t="s">
        <v>36</v>
      </c>
    </row>
    <row r="20" spans="1:9" s="52" customFormat="1" x14ac:dyDescent="0.25">
      <c r="A20" s="46" t="s">
        <v>10</v>
      </c>
      <c r="B20" s="71" t="s">
        <v>47</v>
      </c>
      <c r="C20" s="72">
        <v>9.1</v>
      </c>
      <c r="D20" s="73">
        <v>3400</v>
      </c>
      <c r="E20" s="74" t="s">
        <v>33</v>
      </c>
      <c r="F20" s="75" t="s">
        <v>34</v>
      </c>
      <c r="G20" s="49" t="s">
        <v>35</v>
      </c>
      <c r="H20" s="50">
        <v>2017</v>
      </c>
      <c r="I20" s="76" t="s">
        <v>36</v>
      </c>
    </row>
    <row r="21" spans="1:9" s="52" customFormat="1" x14ac:dyDescent="0.25">
      <c r="A21" s="46" t="s">
        <v>10</v>
      </c>
      <c r="B21" s="68" t="s">
        <v>48</v>
      </c>
      <c r="C21" s="65">
        <v>5.4</v>
      </c>
      <c r="D21" s="34">
        <v>2295</v>
      </c>
      <c r="E21" s="69" t="s">
        <v>33</v>
      </c>
      <c r="F21" s="36" t="s">
        <v>38</v>
      </c>
      <c r="G21" s="49" t="s">
        <v>35</v>
      </c>
      <c r="H21" s="50">
        <v>2017</v>
      </c>
      <c r="I21" s="70" t="s">
        <v>36</v>
      </c>
    </row>
    <row r="22" spans="1:9" s="52" customFormat="1" x14ac:dyDescent="0.25">
      <c r="A22" s="46" t="s">
        <v>10</v>
      </c>
      <c r="B22" s="71" t="s">
        <v>49</v>
      </c>
      <c r="C22" s="72">
        <v>5.6414999999999997</v>
      </c>
      <c r="D22" s="73">
        <v>2200</v>
      </c>
      <c r="E22" s="74" t="s">
        <v>33</v>
      </c>
      <c r="F22" s="75" t="s">
        <v>38</v>
      </c>
      <c r="G22" s="49" t="s">
        <v>35</v>
      </c>
      <c r="H22" s="50">
        <v>2017</v>
      </c>
      <c r="I22" s="76" t="s">
        <v>36</v>
      </c>
    </row>
    <row r="23" spans="1:9" s="52" customFormat="1" x14ac:dyDescent="0.25">
      <c r="A23" s="46" t="s">
        <v>10</v>
      </c>
      <c r="B23" s="77" t="s">
        <v>50</v>
      </c>
      <c r="C23" s="78">
        <v>7.6</v>
      </c>
      <c r="D23" s="79">
        <v>1515</v>
      </c>
      <c r="E23" s="66" t="s">
        <v>33</v>
      </c>
      <c r="F23" s="77" t="s">
        <v>34</v>
      </c>
      <c r="G23" s="49" t="s">
        <v>35</v>
      </c>
      <c r="H23" s="50">
        <v>2017</v>
      </c>
      <c r="I23" s="51" t="s">
        <v>36</v>
      </c>
    </row>
    <row r="24" spans="1:9" s="52" customFormat="1" x14ac:dyDescent="0.25">
      <c r="A24" s="46" t="s">
        <v>10</v>
      </c>
      <c r="B24" s="77" t="s">
        <v>51</v>
      </c>
      <c r="C24" s="78">
        <v>13.7</v>
      </c>
      <c r="D24" s="79">
        <v>5822.5</v>
      </c>
      <c r="E24" s="66" t="s">
        <v>33</v>
      </c>
      <c r="F24" s="77" t="s">
        <v>34</v>
      </c>
      <c r="G24" s="49" t="s">
        <v>35</v>
      </c>
      <c r="H24" s="50">
        <v>2017</v>
      </c>
      <c r="I24" s="51" t="s">
        <v>36</v>
      </c>
    </row>
    <row r="25" spans="1:9" s="52" customFormat="1" x14ac:dyDescent="0.25">
      <c r="A25" s="46" t="s">
        <v>10</v>
      </c>
      <c r="B25" s="77" t="s">
        <v>52</v>
      </c>
      <c r="C25" s="78">
        <v>11.7</v>
      </c>
      <c r="D25" s="79">
        <v>4972.5</v>
      </c>
      <c r="E25" s="61" t="s">
        <v>33</v>
      </c>
      <c r="F25" s="77" t="s">
        <v>34</v>
      </c>
      <c r="G25" s="49" t="s">
        <v>35</v>
      </c>
      <c r="H25" s="50">
        <v>2017</v>
      </c>
      <c r="I25" s="51" t="s">
        <v>36</v>
      </c>
    </row>
    <row r="26" spans="1:9" s="52" customFormat="1" x14ac:dyDescent="0.25">
      <c r="A26" s="46" t="s">
        <v>10</v>
      </c>
      <c r="B26" s="77" t="s">
        <v>53</v>
      </c>
      <c r="C26" s="78">
        <v>14.1</v>
      </c>
      <c r="D26" s="79">
        <v>5992.5</v>
      </c>
      <c r="E26" s="48" t="s">
        <v>33</v>
      </c>
      <c r="F26" s="77" t="s">
        <v>34</v>
      </c>
      <c r="G26" s="49" t="s">
        <v>35</v>
      </c>
      <c r="H26" s="50">
        <v>2017</v>
      </c>
      <c r="I26" s="51" t="s">
        <v>36</v>
      </c>
    </row>
    <row r="27" spans="1:9" x14ac:dyDescent="0.25">
      <c r="A27" s="46" t="s">
        <v>10</v>
      </c>
      <c r="B27" s="80" t="s">
        <v>54</v>
      </c>
      <c r="C27" s="65">
        <v>48.310200000000002</v>
      </c>
      <c r="D27" s="34">
        <v>20531.834999999999</v>
      </c>
      <c r="E27" s="81" t="s">
        <v>17</v>
      </c>
      <c r="F27" s="36" t="s">
        <v>55</v>
      </c>
      <c r="G27" s="49" t="s">
        <v>35</v>
      </c>
      <c r="H27" s="50">
        <v>2017</v>
      </c>
      <c r="I27" s="67" t="s">
        <v>36</v>
      </c>
    </row>
    <row r="28" spans="1:9" x14ac:dyDescent="0.25">
      <c r="A28" s="46" t="s">
        <v>10</v>
      </c>
      <c r="B28" s="82" t="s">
        <v>56</v>
      </c>
      <c r="C28" s="72">
        <v>40</v>
      </c>
      <c r="D28" s="73">
        <v>15000</v>
      </c>
      <c r="E28" s="83" t="s">
        <v>17</v>
      </c>
      <c r="F28" s="75" t="s">
        <v>57</v>
      </c>
      <c r="G28" s="49" t="s">
        <v>35</v>
      </c>
      <c r="H28" s="50">
        <v>2017</v>
      </c>
      <c r="I28" s="84" t="s">
        <v>36</v>
      </c>
    </row>
    <row r="29" spans="1:9" x14ac:dyDescent="0.25">
      <c r="A29" s="46" t="s">
        <v>10</v>
      </c>
      <c r="B29" s="59" t="s">
        <v>58</v>
      </c>
      <c r="C29" s="55">
        <v>27.4</v>
      </c>
      <c r="D29" s="56">
        <v>14984.882812</v>
      </c>
      <c r="E29" s="61" t="s">
        <v>17</v>
      </c>
      <c r="F29" s="36" t="s">
        <v>18</v>
      </c>
      <c r="G29" s="49" t="s">
        <v>35</v>
      </c>
      <c r="H29" s="49">
        <v>2018</v>
      </c>
      <c r="I29" s="62" t="s">
        <v>36</v>
      </c>
    </row>
    <row r="30" spans="1:9" x14ac:dyDescent="0.25">
      <c r="A30" s="46" t="s">
        <v>10</v>
      </c>
      <c r="B30" s="59" t="s">
        <v>59</v>
      </c>
      <c r="C30" s="55">
        <v>19.5</v>
      </c>
      <c r="D30" s="56">
        <v>6188</v>
      </c>
      <c r="E30" s="61" t="s">
        <v>17</v>
      </c>
      <c r="F30" s="36" t="s">
        <v>18</v>
      </c>
      <c r="G30" s="49" t="s">
        <v>35</v>
      </c>
      <c r="H30" s="49">
        <v>2018</v>
      </c>
      <c r="I30" s="62" t="s">
        <v>36</v>
      </c>
    </row>
    <row r="31" spans="1:9" x14ac:dyDescent="0.25">
      <c r="A31" s="46" t="s">
        <v>10</v>
      </c>
      <c r="B31" s="64" t="s">
        <v>60</v>
      </c>
      <c r="C31" s="65">
        <v>33</v>
      </c>
      <c r="D31" s="34">
        <v>14025</v>
      </c>
      <c r="E31" s="66" t="s">
        <v>17</v>
      </c>
      <c r="F31" s="36" t="s">
        <v>57</v>
      </c>
      <c r="G31" s="49" t="s">
        <v>35</v>
      </c>
      <c r="H31" s="49">
        <v>2018</v>
      </c>
      <c r="I31" s="67" t="s">
        <v>36</v>
      </c>
    </row>
    <row r="32" spans="1:9" x14ac:dyDescent="0.25">
      <c r="A32" s="46" t="s">
        <v>10</v>
      </c>
      <c r="B32" s="64" t="s">
        <v>61</v>
      </c>
      <c r="C32" s="65">
        <v>14.0063</v>
      </c>
      <c r="D32" s="34">
        <v>5952.6774999999998</v>
      </c>
      <c r="E32" s="66" t="s">
        <v>17</v>
      </c>
      <c r="F32" s="36" t="s">
        <v>18</v>
      </c>
      <c r="G32" s="49" t="s">
        <v>35</v>
      </c>
      <c r="H32" s="49">
        <v>2018</v>
      </c>
      <c r="I32" s="67" t="s">
        <v>36</v>
      </c>
    </row>
    <row r="33" spans="1:9" x14ac:dyDescent="0.25">
      <c r="A33" s="46" t="s">
        <v>10</v>
      </c>
      <c r="B33" s="85" t="s">
        <v>62</v>
      </c>
      <c r="C33" s="72">
        <v>19.471599999999999</v>
      </c>
      <c r="D33" s="73">
        <v>8275.43</v>
      </c>
      <c r="E33" s="86" t="s">
        <v>17</v>
      </c>
      <c r="F33" s="36" t="s">
        <v>18</v>
      </c>
      <c r="G33" s="49" t="s">
        <v>35</v>
      </c>
      <c r="H33" s="49">
        <v>2018</v>
      </c>
      <c r="I33" s="84" t="s">
        <v>36</v>
      </c>
    </row>
    <row r="34" spans="1:9" x14ac:dyDescent="0.25">
      <c r="A34" s="46" t="s">
        <v>10</v>
      </c>
      <c r="B34" s="85" t="s">
        <v>63</v>
      </c>
      <c r="C34" s="72">
        <v>7.4</v>
      </c>
      <c r="D34" s="73">
        <v>3285</v>
      </c>
      <c r="E34" s="86" t="s">
        <v>17</v>
      </c>
      <c r="F34" s="36" t="s">
        <v>18</v>
      </c>
      <c r="G34" s="49" t="s">
        <v>35</v>
      </c>
      <c r="H34" s="49">
        <v>2018</v>
      </c>
      <c r="I34" s="84" t="s">
        <v>36</v>
      </c>
    </row>
    <row r="35" spans="1:9" x14ac:dyDescent="0.25">
      <c r="A35" s="46" t="s">
        <v>10</v>
      </c>
      <c r="B35" s="41" t="s">
        <v>64</v>
      </c>
      <c r="C35" s="55">
        <v>46.9</v>
      </c>
      <c r="D35" s="56">
        <v>19932.5</v>
      </c>
      <c r="E35" s="87" t="s">
        <v>17</v>
      </c>
      <c r="F35" s="36" t="s">
        <v>57</v>
      </c>
      <c r="G35" s="49" t="s">
        <v>35</v>
      </c>
      <c r="H35" s="49">
        <v>2018</v>
      </c>
      <c r="I35" s="62" t="s">
        <v>36</v>
      </c>
    </row>
    <row r="36" spans="1:9" x14ac:dyDescent="0.25">
      <c r="A36" s="46" t="s">
        <v>10</v>
      </c>
      <c r="B36" s="77" t="s">
        <v>65</v>
      </c>
      <c r="C36" s="78">
        <v>16.3</v>
      </c>
      <c r="D36" s="79">
        <v>6927.5</v>
      </c>
      <c r="E36" s="48" t="s">
        <v>17</v>
      </c>
      <c r="F36" s="77" t="s">
        <v>57</v>
      </c>
      <c r="G36" s="49" t="s">
        <v>35</v>
      </c>
      <c r="H36" s="49">
        <v>2018</v>
      </c>
      <c r="I36" s="51" t="s">
        <v>36</v>
      </c>
    </row>
    <row r="37" spans="1:9" x14ac:dyDescent="0.25">
      <c r="A37" s="46" t="s">
        <v>10</v>
      </c>
      <c r="B37" s="77" t="s">
        <v>66</v>
      </c>
      <c r="C37" s="78">
        <v>22.8</v>
      </c>
      <c r="D37" s="79">
        <v>9261</v>
      </c>
      <c r="E37" s="61" t="s">
        <v>17</v>
      </c>
      <c r="F37" s="77" t="s">
        <v>57</v>
      </c>
      <c r="G37" s="49" t="s">
        <v>35</v>
      </c>
      <c r="H37" s="49">
        <v>2018</v>
      </c>
      <c r="I37" s="51" t="s">
        <v>36</v>
      </c>
    </row>
    <row r="38" spans="1:9" x14ac:dyDescent="0.25">
      <c r="A38" s="46" t="s">
        <v>10</v>
      </c>
      <c r="B38" s="77" t="s">
        <v>67</v>
      </c>
      <c r="C38" s="78">
        <v>29.9</v>
      </c>
      <c r="D38" s="79">
        <v>12707.5</v>
      </c>
      <c r="E38" s="48" t="s">
        <v>68</v>
      </c>
      <c r="F38" s="77" t="s">
        <v>57</v>
      </c>
      <c r="G38" s="49" t="s">
        <v>35</v>
      </c>
      <c r="H38" s="49">
        <v>2018</v>
      </c>
      <c r="I38" s="51" t="s">
        <v>36</v>
      </c>
    </row>
    <row r="39" spans="1:9" x14ac:dyDescent="0.25">
      <c r="A39" s="46" t="s">
        <v>10</v>
      </c>
      <c r="B39" s="77" t="s">
        <v>69</v>
      </c>
      <c r="C39" s="78">
        <v>28.4</v>
      </c>
      <c r="D39" s="79">
        <v>12070</v>
      </c>
      <c r="E39" s="61" t="s">
        <v>17</v>
      </c>
      <c r="F39" s="77" t="s">
        <v>57</v>
      </c>
      <c r="G39" s="49" t="s">
        <v>35</v>
      </c>
      <c r="H39" s="49">
        <v>2019</v>
      </c>
      <c r="I39" s="51" t="s">
        <v>36</v>
      </c>
    </row>
    <row r="40" spans="1:9" ht="15" customHeight="1" x14ac:dyDescent="0.25">
      <c r="A40" s="46" t="s">
        <v>10</v>
      </c>
      <c r="B40" s="77" t="s">
        <v>70</v>
      </c>
      <c r="C40" s="78">
        <v>21.6</v>
      </c>
      <c r="D40" s="79">
        <v>9180</v>
      </c>
      <c r="E40" s="61" t="s">
        <v>17</v>
      </c>
      <c r="F40" s="77" t="s">
        <v>71</v>
      </c>
      <c r="G40" s="49" t="s">
        <v>35</v>
      </c>
      <c r="H40" s="49">
        <v>2019</v>
      </c>
      <c r="I40" s="51" t="s">
        <v>36</v>
      </c>
    </row>
    <row r="41" spans="1:9" x14ac:dyDescent="0.25">
      <c r="A41" s="46" t="s">
        <v>10</v>
      </c>
      <c r="B41" s="77" t="s">
        <v>72</v>
      </c>
      <c r="C41" s="78">
        <v>18.8</v>
      </c>
      <c r="D41" s="79">
        <v>7990</v>
      </c>
      <c r="E41" s="61" t="s">
        <v>17</v>
      </c>
      <c r="F41" s="77" t="s">
        <v>18</v>
      </c>
      <c r="G41" s="49" t="s">
        <v>35</v>
      </c>
      <c r="H41" s="49">
        <v>2019</v>
      </c>
      <c r="I41" s="51" t="s">
        <v>36</v>
      </c>
    </row>
    <row r="42" spans="1:9" x14ac:dyDescent="0.25">
      <c r="A42" s="46" t="s">
        <v>10</v>
      </c>
      <c r="B42" s="77" t="s">
        <v>73</v>
      </c>
      <c r="C42" s="78">
        <v>72.400000000000006</v>
      </c>
      <c r="D42" s="79">
        <v>42380</v>
      </c>
      <c r="E42" s="61" t="s">
        <v>17</v>
      </c>
      <c r="F42" s="77" t="s">
        <v>18</v>
      </c>
      <c r="G42" s="49" t="s">
        <v>35</v>
      </c>
      <c r="H42" s="49">
        <v>2019</v>
      </c>
      <c r="I42" s="51" t="s">
        <v>36</v>
      </c>
    </row>
    <row r="43" spans="1:9" x14ac:dyDescent="0.25">
      <c r="A43" s="46" t="s">
        <v>10</v>
      </c>
      <c r="B43" s="77" t="s">
        <v>74</v>
      </c>
      <c r="C43" s="78">
        <v>11</v>
      </c>
      <c r="D43" s="79">
        <v>3814</v>
      </c>
      <c r="E43" s="61" t="s">
        <v>17</v>
      </c>
      <c r="F43" s="77" t="s">
        <v>18</v>
      </c>
      <c r="G43" s="49" t="s">
        <v>35</v>
      </c>
      <c r="H43" s="49">
        <v>2019</v>
      </c>
      <c r="I43" s="51" t="s">
        <v>36</v>
      </c>
    </row>
    <row r="44" spans="1:9" x14ac:dyDescent="0.25">
      <c r="A44" s="46" t="s">
        <v>10</v>
      </c>
      <c r="B44" s="77" t="s">
        <v>75</v>
      </c>
      <c r="C44" s="78">
        <v>11</v>
      </c>
      <c r="D44" s="79">
        <v>4675</v>
      </c>
      <c r="E44" s="61" t="s">
        <v>17</v>
      </c>
      <c r="F44" s="77" t="s">
        <v>18</v>
      </c>
      <c r="G44" s="49" t="s">
        <v>35</v>
      </c>
      <c r="H44" s="49">
        <v>2019</v>
      </c>
      <c r="I44" s="51" t="s">
        <v>36</v>
      </c>
    </row>
    <row r="45" spans="1:9" x14ac:dyDescent="0.25">
      <c r="A45" s="46" t="s">
        <v>10</v>
      </c>
      <c r="B45" s="77" t="s">
        <v>76</v>
      </c>
      <c r="C45" s="78">
        <v>58.8</v>
      </c>
      <c r="D45" s="79">
        <v>24990</v>
      </c>
      <c r="E45" s="61" t="s">
        <v>17</v>
      </c>
      <c r="F45" s="77" t="s">
        <v>18</v>
      </c>
      <c r="G45" s="49" t="s">
        <v>35</v>
      </c>
      <c r="H45" s="49">
        <v>2020</v>
      </c>
      <c r="I45" s="51" t="s">
        <v>36</v>
      </c>
    </row>
    <row r="46" spans="1:9" x14ac:dyDescent="0.25">
      <c r="A46" s="46" t="s">
        <v>10</v>
      </c>
      <c r="B46" s="77" t="s">
        <v>77</v>
      </c>
      <c r="C46" s="78">
        <v>25.2</v>
      </c>
      <c r="D46" s="79">
        <v>10710</v>
      </c>
      <c r="E46" s="61" t="s">
        <v>17</v>
      </c>
      <c r="F46" s="77" t="s">
        <v>18</v>
      </c>
      <c r="G46" s="49" t="s">
        <v>35</v>
      </c>
      <c r="H46" s="49">
        <v>2020</v>
      </c>
      <c r="I46" s="51" t="s">
        <v>36</v>
      </c>
    </row>
    <row r="47" spans="1:9" x14ac:dyDescent="0.25">
      <c r="A47" s="46" t="s">
        <v>10</v>
      </c>
      <c r="B47" s="77" t="s">
        <v>78</v>
      </c>
      <c r="C47" s="78">
        <v>24</v>
      </c>
      <c r="D47" s="79">
        <v>10200</v>
      </c>
      <c r="E47" s="48" t="s">
        <v>20</v>
      </c>
      <c r="F47" s="77" t="s">
        <v>13</v>
      </c>
      <c r="G47" s="49" t="s">
        <v>35</v>
      </c>
      <c r="H47" s="49">
        <v>2020</v>
      </c>
      <c r="I47" s="51" t="s">
        <v>36</v>
      </c>
    </row>
    <row r="48" spans="1:9" x14ac:dyDescent="0.25">
      <c r="A48" s="46" t="s">
        <v>10</v>
      </c>
      <c r="B48" s="77" t="s">
        <v>79</v>
      </c>
      <c r="C48" s="78">
        <v>26</v>
      </c>
      <c r="D48" s="79">
        <v>10000</v>
      </c>
      <c r="E48" s="48" t="s">
        <v>80</v>
      </c>
      <c r="F48" s="77" t="s">
        <v>13</v>
      </c>
      <c r="G48" s="49" t="s">
        <v>35</v>
      </c>
      <c r="H48" s="49">
        <v>2020</v>
      </c>
      <c r="I48" s="51" t="s">
        <v>36</v>
      </c>
    </row>
    <row r="49" spans="1:9" x14ac:dyDescent="0.25">
      <c r="A49" s="46" t="s">
        <v>10</v>
      </c>
      <c r="B49" s="77" t="s">
        <v>81</v>
      </c>
      <c r="C49" s="78">
        <v>23.9</v>
      </c>
      <c r="D49" s="79">
        <v>9000</v>
      </c>
      <c r="E49" s="48" t="s">
        <v>20</v>
      </c>
      <c r="F49" s="77" t="s">
        <v>13</v>
      </c>
      <c r="G49" s="49" t="s">
        <v>35</v>
      </c>
      <c r="H49" s="49">
        <v>2020</v>
      </c>
      <c r="I49" s="51" t="s">
        <v>36</v>
      </c>
    </row>
    <row r="50" spans="1:9" x14ac:dyDescent="0.25">
      <c r="A50" s="46" t="s">
        <v>10</v>
      </c>
      <c r="B50" s="77" t="s">
        <v>82</v>
      </c>
      <c r="C50" s="78">
        <v>24.2</v>
      </c>
      <c r="D50" s="79">
        <v>10137</v>
      </c>
      <c r="E50" s="48" t="s">
        <v>20</v>
      </c>
      <c r="F50" s="77" t="s">
        <v>13</v>
      </c>
      <c r="G50" s="49" t="s">
        <v>35</v>
      </c>
      <c r="H50" s="49">
        <v>2020</v>
      </c>
      <c r="I50" s="51" t="s">
        <v>36</v>
      </c>
    </row>
    <row r="51" spans="1:9" ht="15.75" thickBot="1" x14ac:dyDescent="0.3">
      <c r="A51" s="88"/>
      <c r="B51" s="89" t="s">
        <v>83</v>
      </c>
      <c r="C51" s="90"/>
      <c r="D51" s="91"/>
      <c r="E51" s="92"/>
      <c r="F51" s="93"/>
      <c r="G51" s="94"/>
      <c r="H51" s="94"/>
      <c r="I51" s="95"/>
    </row>
    <row r="52" spans="1:9" x14ac:dyDescent="0.25">
      <c r="A52" s="96"/>
      <c r="B52" s="97"/>
      <c r="C52" s="98"/>
      <c r="D52" s="99"/>
      <c r="E52" s="100"/>
      <c r="F52" s="101"/>
      <c r="G52" s="6"/>
      <c r="H52" s="6"/>
      <c r="I52" s="102"/>
    </row>
    <row r="53" spans="1:9" x14ac:dyDescent="0.25">
      <c r="A53" s="96"/>
      <c r="B53" s="97"/>
      <c r="C53" s="98"/>
      <c r="D53" s="99"/>
      <c r="E53" s="100"/>
      <c r="F53" s="101"/>
      <c r="G53" s="6"/>
      <c r="H53" s="6"/>
      <c r="I53" s="102"/>
    </row>
    <row r="54" spans="1:9" ht="15.75" thickBot="1" x14ac:dyDescent="0.3">
      <c r="A54" s="103"/>
      <c r="B54" s="104"/>
      <c r="C54" s="6"/>
      <c r="D54" s="6"/>
      <c r="E54" s="6"/>
      <c r="F54" s="6"/>
      <c r="G54" s="6"/>
      <c r="H54" s="6"/>
      <c r="I54" s="6"/>
    </row>
    <row r="55" spans="1:9" x14ac:dyDescent="0.25">
      <c r="A55" s="105"/>
      <c r="B55" s="106" t="s">
        <v>84</v>
      </c>
      <c r="C55" s="107">
        <f>SUM(D5:D50)</f>
        <v>462080.10031199997</v>
      </c>
      <c r="D55" s="108"/>
      <c r="E55" s="6"/>
      <c r="F55" s="6"/>
      <c r="G55" s="6"/>
      <c r="H55" s="6"/>
      <c r="I55" s="6"/>
    </row>
    <row r="56" spans="1:9" x14ac:dyDescent="0.25">
      <c r="A56" s="109"/>
      <c r="B56" s="110" t="s">
        <v>85</v>
      </c>
      <c r="C56" s="111">
        <v>88228</v>
      </c>
      <c r="D56" s="108"/>
      <c r="E56" s="6"/>
      <c r="F56" s="6"/>
      <c r="G56" s="6"/>
      <c r="H56" s="6"/>
      <c r="I56" s="6"/>
    </row>
    <row r="57" spans="1:9" x14ac:dyDescent="0.25">
      <c r="A57" s="109"/>
      <c r="B57" s="110" t="s">
        <v>86</v>
      </c>
      <c r="C57" s="111">
        <f>C56*5</f>
        <v>441140</v>
      </c>
      <c r="D57" s="108"/>
      <c r="E57" s="6"/>
      <c r="F57" s="6"/>
      <c r="G57" s="6"/>
      <c r="H57" s="6"/>
      <c r="I57" s="6"/>
    </row>
    <row r="58" spans="1:9" ht="15.75" thickBot="1" x14ac:dyDescent="0.3">
      <c r="A58" s="112"/>
      <c r="B58" s="113" t="s">
        <v>87</v>
      </c>
      <c r="C58" s="114">
        <f>C55/C56</f>
        <v>5.2373407570385817</v>
      </c>
      <c r="D58" s="115"/>
      <c r="E58" s="6"/>
      <c r="F58" s="6"/>
      <c r="G58" s="6"/>
      <c r="H58" s="6"/>
      <c r="I58" s="6"/>
    </row>
    <row r="59" spans="1:9" x14ac:dyDescent="0.25">
      <c r="A59" s="103"/>
      <c r="B59" s="104"/>
      <c r="C59" s="6"/>
      <c r="D59" s="6"/>
      <c r="E59" s="6"/>
      <c r="F59" s="6"/>
      <c r="G59" s="6"/>
      <c r="H59" s="6"/>
      <c r="I59" s="6"/>
    </row>
    <row r="60" spans="1:9" x14ac:dyDescent="0.25">
      <c r="A60" s="103"/>
      <c r="B60" s="104"/>
      <c r="C60" s="6"/>
      <c r="D60" s="6"/>
      <c r="E60" s="6"/>
      <c r="F60" s="6"/>
      <c r="G60" s="6"/>
      <c r="H60" s="6"/>
      <c r="I60" s="6"/>
    </row>
    <row r="67" customFormat="1" ht="12.75" customHeight="1" x14ac:dyDescent="0.25"/>
    <row r="68" customFormat="1" hidden="1" x14ac:dyDescent="0.25"/>
  </sheetData>
  <pageMargins left="0.7" right="0.7" top="0.75" bottom="0.75" header="0.3" footer="0.3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Province of British Columbia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Reiter, Mark FLNR:EX</dc:creator>
  <cp:lastModifiedBy>Campbell, Gail FLNR:EX</cp:lastModifiedBy>
  <dcterms:created xsi:type="dcterms:W3CDTF">2015-11-04T18:21:43Z</dcterms:created>
  <dcterms:modified xsi:type="dcterms:W3CDTF">2015-11-04T22:40:13Z</dcterms:modified>
</cp:coreProperties>
</file>